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4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Arkusz1!$A$1:$J$51</definedName>
  </definedNames>
  <calcPr calcId="125725"/>
</workbook>
</file>

<file path=xl/calcChain.xml><?xml version="1.0" encoding="utf-8"?>
<calcChain xmlns="http://schemas.openxmlformats.org/spreadsheetml/2006/main">
  <c r="J46" i="1"/>
  <c r="I45"/>
  <c r="J45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44"/>
  <c r="J44" s="1"/>
  <c r="I43"/>
  <c r="J43" s="1"/>
  <c r="I42"/>
  <c r="J42" s="1"/>
  <c r="I41"/>
  <c r="J41" s="1"/>
  <c r="I18"/>
  <c r="J18" s="1"/>
  <c r="I19"/>
  <c r="J19" s="1"/>
  <c r="I20"/>
  <c r="J20" s="1"/>
  <c r="I17"/>
  <c r="J17" s="1"/>
  <c r="I40" l="1"/>
  <c r="J40" s="1"/>
  <c r="I39"/>
  <c r="J39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29"/>
  <c r="J29" s="1"/>
  <c r="I30"/>
  <c r="J30" s="1"/>
  <c r="I31"/>
  <c r="J31" s="1"/>
  <c r="I32"/>
  <c r="J32" s="1"/>
  <c r="I33"/>
  <c r="J33" s="1"/>
  <c r="I34"/>
  <c r="I35"/>
  <c r="J35" s="1"/>
  <c r="I36"/>
  <c r="J36" s="1"/>
  <c r="I5"/>
  <c r="J5" s="1"/>
  <c r="J37" s="1"/>
  <c r="E9"/>
  <c r="D9"/>
  <c r="E13"/>
  <c r="D13"/>
  <c r="J34"/>
  <c r="D5"/>
  <c r="E5"/>
  <c r="J47" l="1"/>
  <c r="J48" s="1"/>
</calcChain>
</file>

<file path=xl/sharedStrings.xml><?xml version="1.0" encoding="utf-8"?>
<sst xmlns="http://schemas.openxmlformats.org/spreadsheetml/2006/main" count="88" uniqueCount="53">
  <si>
    <t>Lp.</t>
  </si>
  <si>
    <t>Rodzaj przesyłki</t>
  </si>
  <si>
    <t>Waga przesyłki</t>
  </si>
  <si>
    <t>Przewidywana ilość przesyłek w okresie marzec 2011- luty 2012</t>
  </si>
  <si>
    <t>1.</t>
  </si>
  <si>
    <t>do 1 kg</t>
  </si>
  <si>
    <t>3.</t>
  </si>
  <si>
    <t>powyżej 1 kg do 5 kg</t>
  </si>
  <si>
    <t>4.</t>
  </si>
  <si>
    <t>powyżej 5 kg do 10 kg</t>
  </si>
  <si>
    <t>5.</t>
  </si>
  <si>
    <t>powyżej 10 kg do 31,5kg</t>
  </si>
  <si>
    <t>7.</t>
  </si>
  <si>
    <t>9.</t>
  </si>
  <si>
    <t>10.</t>
  </si>
  <si>
    <t>11.</t>
  </si>
  <si>
    <t>PRZESYŁKI MIĘDZYNARODOWE</t>
  </si>
  <si>
    <t>2.</t>
  </si>
  <si>
    <t>6.</t>
  </si>
  <si>
    <t>8.</t>
  </si>
  <si>
    <t>12.</t>
  </si>
  <si>
    <t xml:space="preserve">przesyłka standard docierająca do odbiorców w 30 krajach Europy w ciągu 2-5 dni </t>
  </si>
  <si>
    <t xml:space="preserve">PRZESYŁKI KRAJOWE </t>
  </si>
  <si>
    <t>Przewidywana ilość przesyłek w okresie marzec 2012 - luty 2013</t>
  </si>
  <si>
    <t>Cena jednostkowa netto</t>
  </si>
  <si>
    <t>Vat</t>
  </si>
  <si>
    <t>Cena jednostkowa brutto</t>
  </si>
  <si>
    <t xml:space="preserve">Suma </t>
  </si>
  <si>
    <t xml:space="preserve">przesyłka miejska  - doręczana w dniu nadania na terenie miasta Warszawy </t>
  </si>
  <si>
    <t xml:space="preserve">przesyłka miejska standard   - doręczana następnego dnia na terenie miasta Warszawy </t>
  </si>
  <si>
    <t>przesyłka terminowa  doręczana następnego dnia roboczego do  godz. w przedziale 11:00 - 16.00 na terenie RP</t>
  </si>
  <si>
    <t xml:space="preserve">przesyłka standard - doręczana nastęnego dnia roboczego na terenie całej RP na wskazana godz. ...  </t>
  </si>
  <si>
    <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9.00</t>
    </r>
  </si>
  <si>
    <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10.00</t>
    </r>
  </si>
  <si>
    <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12.00</t>
    </r>
  </si>
  <si>
    <t xml:space="preserve">Przewidywana ilość przesyłek w okresie 18 miesięcy </t>
  </si>
  <si>
    <t>SUMA</t>
  </si>
  <si>
    <t>od 0,5 kg do 2,5 kg</t>
  </si>
  <si>
    <t>powyżej 2,5 kg do 5 kg</t>
  </si>
  <si>
    <t>od 0,5 kg do 5 kg</t>
  </si>
  <si>
    <t>powyżej 0,5 kg do 2,5 kg</t>
  </si>
  <si>
    <t>od 0,5 kg do 5kg</t>
  </si>
  <si>
    <t xml:space="preserve">przesyłka miejska - ekspresowa doręczana w dniu nadania do godz. ..... na terenie miasta Warszawy </t>
  </si>
  <si>
    <t xml:space="preserve">Proszę wpisać nazwę firmy </t>
  </si>
  <si>
    <t>suma zlecenia brutto</t>
  </si>
  <si>
    <t xml:space="preserve">suma zlecenia netto </t>
  </si>
  <si>
    <t>przesyłka standard docierająca do odbiorców w poza UE w ciągu 2 dni roboczych</t>
  </si>
  <si>
    <t xml:space="preserve">przesyłka standard docierająca do odbiorców  poza UE w ciągu 2-5 dni  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</si>
  <si>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</rPr>
      <t>Dokumenty zwrotne - Usługa polegająca na zwróceniu nadawcy dokumentów dołączonych do przesyłki pierwotnej. Zwrot dokumentów dołączonych do przesyłek realizowana jest w  ciągu 3 dni roboczych.</t>
    </r>
  </si>
  <si>
    <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</si>
  <si>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Uwaga!</t>
  </si>
  <si>
    <t>* proszę wpisać godzinę do której należy nadać paczkę aby dotarła do odbiorcy następnego dnia roboczego do godz. 16.00.</t>
  </si>
  <si>
    <t>Załącznik nr 1 do Formularza ofertowe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</si>
</sst>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Normal="100" zoomScaleSheetLayoutView="100" workbookViewId="0">
      <selection activeCell="M12" sqref="M12"/>
    </sheetView>
  </sheetViews>
  <sheetFormatPr defaultRowHeight="16.5"/>
  <cols>
    <col min="1" max="1" width="6" style="3" customWidth="1"/>
    <col min="2" max="2" width="21.125" style="3" customWidth="1"/>
    <col min="3" max="3" width="18.25" style="3" customWidth="1"/>
    <col min="4" max="4" width="16.5" style="3" hidden="1" customWidth="1"/>
    <col min="5" max="5" width="18.25" style="3" hidden="1" customWidth="1"/>
    <col min="6" max="6" width="18.25" style="3" customWidth="1"/>
    <col min="7" max="7" width="15" style="3" customWidth="1"/>
    <col min="8" max="8" width="11.75" style="3" customWidth="1"/>
    <col min="9" max="9" width="10.625" style="3" customWidth="1"/>
    <col min="10" max="10" width="12" style="3" bestFit="1" customWidth="1"/>
    <col min="11" max="16384" width="9" style="3"/>
  </cols>
  <sheetData>
    <row r="1" spans="1:11" ht="54.75" customHeight="1">
      <c r="A1" s="36" t="s">
        <v>52</v>
      </c>
      <c r="B1" s="36"/>
      <c r="C1" s="36"/>
      <c r="D1" s="36"/>
      <c r="E1" s="36"/>
      <c r="F1" s="36"/>
      <c r="G1" s="37" t="s">
        <v>43</v>
      </c>
      <c r="H1" s="38"/>
      <c r="I1" s="38"/>
      <c r="J1" s="38"/>
    </row>
    <row r="2" spans="1:11" ht="24.75" customHeight="1">
      <c r="A2" s="7"/>
      <c r="B2" s="7"/>
      <c r="C2" s="7"/>
      <c r="D2" s="7"/>
      <c r="E2" s="7"/>
      <c r="F2" s="7"/>
      <c r="G2" s="7"/>
      <c r="H2" s="7"/>
      <c r="I2" s="8"/>
      <c r="J2" s="8"/>
    </row>
    <row r="3" spans="1:11" ht="77.25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23</v>
      </c>
      <c r="F3" s="1" t="s">
        <v>35</v>
      </c>
      <c r="G3" s="1" t="s">
        <v>24</v>
      </c>
      <c r="H3" s="1" t="s">
        <v>25</v>
      </c>
      <c r="I3" s="1" t="s">
        <v>26</v>
      </c>
      <c r="J3" s="1" t="s">
        <v>27</v>
      </c>
    </row>
    <row r="4" spans="1:11" ht="27" customHeight="1">
      <c r="A4" s="39" t="s">
        <v>22</v>
      </c>
      <c r="B4" s="40"/>
      <c r="C4" s="40"/>
      <c r="D4" s="40"/>
      <c r="E4" s="40"/>
      <c r="F4" s="40"/>
      <c r="G4" s="1"/>
      <c r="H4" s="1"/>
      <c r="I4" s="1"/>
      <c r="J4" s="1"/>
    </row>
    <row r="5" spans="1:11" ht="16.5" customHeight="1">
      <c r="A5" s="28" t="s">
        <v>4</v>
      </c>
      <c r="B5" s="42" t="s">
        <v>28</v>
      </c>
      <c r="C5" s="13" t="s">
        <v>5</v>
      </c>
      <c r="D5" s="14">
        <f>155+45</f>
        <v>200</v>
      </c>
      <c r="E5" s="14">
        <f>165+35</f>
        <v>200</v>
      </c>
      <c r="F5" s="15">
        <v>50</v>
      </c>
      <c r="G5" s="22"/>
      <c r="H5" s="5">
        <v>0.23</v>
      </c>
      <c r="I5" s="6">
        <f>G5+(G5*H5)</f>
        <v>0</v>
      </c>
      <c r="J5" s="6">
        <f>F5*I5</f>
        <v>0</v>
      </c>
    </row>
    <row r="6" spans="1:11">
      <c r="A6" s="29"/>
      <c r="B6" s="43"/>
      <c r="C6" s="13" t="s">
        <v>7</v>
      </c>
      <c r="D6" s="14">
        <v>80</v>
      </c>
      <c r="E6" s="14">
        <v>130</v>
      </c>
      <c r="F6" s="15">
        <v>20</v>
      </c>
      <c r="G6" s="22"/>
      <c r="H6" s="5">
        <v>0.23</v>
      </c>
      <c r="I6" s="6">
        <f t="shared" ref="I6:I40" si="0">G6+(G6*H6)</f>
        <v>0</v>
      </c>
      <c r="J6" s="6">
        <f t="shared" ref="J6:J36" si="1">F6*I6</f>
        <v>0</v>
      </c>
    </row>
    <row r="7" spans="1:11">
      <c r="A7" s="29"/>
      <c r="B7" s="43"/>
      <c r="C7" s="13" t="s">
        <v>9</v>
      </c>
      <c r="D7" s="14">
        <v>70</v>
      </c>
      <c r="E7" s="14">
        <v>50</v>
      </c>
      <c r="F7" s="15">
        <v>10</v>
      </c>
      <c r="G7" s="22"/>
      <c r="H7" s="5">
        <v>0.23</v>
      </c>
      <c r="I7" s="6">
        <f t="shared" si="0"/>
        <v>0</v>
      </c>
      <c r="J7" s="6">
        <f t="shared" si="1"/>
        <v>0</v>
      </c>
    </row>
    <row r="8" spans="1:11">
      <c r="A8" s="30"/>
      <c r="B8" s="44"/>
      <c r="C8" s="13" t="s">
        <v>11</v>
      </c>
      <c r="D8" s="14">
        <v>40</v>
      </c>
      <c r="E8" s="14">
        <v>40</v>
      </c>
      <c r="F8" s="15">
        <v>10</v>
      </c>
      <c r="G8" s="22"/>
      <c r="H8" s="5">
        <v>0.23</v>
      </c>
      <c r="I8" s="6">
        <f t="shared" si="0"/>
        <v>0</v>
      </c>
      <c r="J8" s="6">
        <f t="shared" si="1"/>
        <v>0</v>
      </c>
      <c r="K8" s="9"/>
    </row>
    <row r="9" spans="1:11" ht="16.5" customHeight="1">
      <c r="A9" s="28" t="s">
        <v>17</v>
      </c>
      <c r="B9" s="42" t="s">
        <v>29</v>
      </c>
      <c r="C9" s="13" t="s">
        <v>5</v>
      </c>
      <c r="D9" s="14">
        <f>155+45</f>
        <v>200</v>
      </c>
      <c r="E9" s="14">
        <f>165+35</f>
        <v>200</v>
      </c>
      <c r="F9" s="15">
        <v>50</v>
      </c>
      <c r="G9" s="22"/>
      <c r="H9" s="5">
        <v>0.23</v>
      </c>
      <c r="I9" s="6">
        <f t="shared" si="0"/>
        <v>0</v>
      </c>
      <c r="J9" s="6">
        <f t="shared" ref="J9:J12" si="2">F9*I9</f>
        <v>0</v>
      </c>
    </row>
    <row r="10" spans="1:11">
      <c r="A10" s="29"/>
      <c r="B10" s="43"/>
      <c r="C10" s="13" t="s">
        <v>7</v>
      </c>
      <c r="D10" s="14">
        <v>80</v>
      </c>
      <c r="E10" s="14">
        <v>130</v>
      </c>
      <c r="F10" s="15">
        <v>20</v>
      </c>
      <c r="G10" s="22"/>
      <c r="H10" s="5">
        <v>0.23</v>
      </c>
      <c r="I10" s="6">
        <f t="shared" si="0"/>
        <v>0</v>
      </c>
      <c r="J10" s="6">
        <f t="shared" si="2"/>
        <v>0</v>
      </c>
    </row>
    <row r="11" spans="1:11">
      <c r="A11" s="29"/>
      <c r="B11" s="43"/>
      <c r="C11" s="13" t="s">
        <v>9</v>
      </c>
      <c r="D11" s="14">
        <v>70</v>
      </c>
      <c r="E11" s="14">
        <v>50</v>
      </c>
      <c r="F11" s="15">
        <v>10</v>
      </c>
      <c r="G11" s="22"/>
      <c r="H11" s="5">
        <v>0.23</v>
      </c>
      <c r="I11" s="6">
        <f t="shared" si="0"/>
        <v>0</v>
      </c>
      <c r="J11" s="6">
        <f t="shared" si="2"/>
        <v>0</v>
      </c>
    </row>
    <row r="12" spans="1:11">
      <c r="A12" s="30"/>
      <c r="B12" s="44"/>
      <c r="C12" s="13" t="s">
        <v>11</v>
      </c>
      <c r="D12" s="14">
        <v>40</v>
      </c>
      <c r="E12" s="14">
        <v>40</v>
      </c>
      <c r="F12" s="15">
        <v>10</v>
      </c>
      <c r="G12" s="22"/>
      <c r="H12" s="5">
        <v>0.23</v>
      </c>
      <c r="I12" s="6">
        <f t="shared" si="0"/>
        <v>0</v>
      </c>
      <c r="J12" s="6">
        <f t="shared" si="2"/>
        <v>0</v>
      </c>
      <c r="K12" s="9"/>
    </row>
    <row r="13" spans="1:11" ht="16.5" customHeight="1">
      <c r="A13" s="28" t="s">
        <v>6</v>
      </c>
      <c r="B13" s="42" t="s">
        <v>42</v>
      </c>
      <c r="C13" s="13" t="s">
        <v>5</v>
      </c>
      <c r="D13" s="14">
        <f>155+45</f>
        <v>200</v>
      </c>
      <c r="E13" s="14">
        <f>165+35</f>
        <v>200</v>
      </c>
      <c r="F13" s="15">
        <v>50</v>
      </c>
      <c r="G13" s="22"/>
      <c r="H13" s="5">
        <v>0.23</v>
      </c>
      <c r="I13" s="6">
        <f t="shared" si="0"/>
        <v>0</v>
      </c>
      <c r="J13" s="6">
        <f t="shared" ref="J13:J16" si="3">F13*I13</f>
        <v>0</v>
      </c>
    </row>
    <row r="14" spans="1:11">
      <c r="A14" s="29"/>
      <c r="B14" s="43"/>
      <c r="C14" s="13" t="s">
        <v>7</v>
      </c>
      <c r="D14" s="14">
        <v>80</v>
      </c>
      <c r="E14" s="14">
        <v>130</v>
      </c>
      <c r="F14" s="15">
        <v>10</v>
      </c>
      <c r="G14" s="22"/>
      <c r="H14" s="5">
        <v>0.23</v>
      </c>
      <c r="I14" s="6">
        <f t="shared" si="0"/>
        <v>0</v>
      </c>
      <c r="J14" s="6">
        <f t="shared" si="3"/>
        <v>0</v>
      </c>
    </row>
    <row r="15" spans="1:11">
      <c r="A15" s="29"/>
      <c r="B15" s="43"/>
      <c r="C15" s="13" t="s">
        <v>9</v>
      </c>
      <c r="D15" s="14">
        <v>70</v>
      </c>
      <c r="E15" s="14">
        <v>50</v>
      </c>
      <c r="F15" s="15">
        <v>5</v>
      </c>
      <c r="G15" s="22"/>
      <c r="H15" s="5">
        <v>0.23</v>
      </c>
      <c r="I15" s="6">
        <f t="shared" si="0"/>
        <v>0</v>
      </c>
      <c r="J15" s="6">
        <f t="shared" si="3"/>
        <v>0</v>
      </c>
    </row>
    <row r="16" spans="1:11">
      <c r="A16" s="30"/>
      <c r="B16" s="44"/>
      <c r="C16" s="13" t="s">
        <v>11</v>
      </c>
      <c r="D16" s="14">
        <v>40</v>
      </c>
      <c r="E16" s="14">
        <v>40</v>
      </c>
      <c r="F16" s="15">
        <v>5</v>
      </c>
      <c r="G16" s="22"/>
      <c r="H16" s="5">
        <v>0.23</v>
      </c>
      <c r="I16" s="6">
        <f t="shared" si="0"/>
        <v>0</v>
      </c>
      <c r="J16" s="6">
        <f t="shared" si="3"/>
        <v>0</v>
      </c>
      <c r="K16" s="9"/>
    </row>
    <row r="17" spans="1:11" ht="16.5" customHeight="1">
      <c r="A17" s="28" t="s">
        <v>8</v>
      </c>
      <c r="B17" s="42" t="s">
        <v>32</v>
      </c>
      <c r="C17" s="13" t="s">
        <v>5</v>
      </c>
      <c r="D17" s="14"/>
      <c r="E17" s="14"/>
      <c r="F17" s="15">
        <v>4</v>
      </c>
      <c r="G17" s="22"/>
      <c r="H17" s="16">
        <v>0.23</v>
      </c>
      <c r="I17" s="17">
        <f t="shared" ref="I17" si="4">G17+(G17*H17)</f>
        <v>0</v>
      </c>
      <c r="J17" s="17">
        <f t="shared" ref="J17" si="5">F17*I17</f>
        <v>0</v>
      </c>
      <c r="K17" s="9"/>
    </row>
    <row r="18" spans="1:11">
      <c r="A18" s="29"/>
      <c r="B18" s="43"/>
      <c r="C18" s="13" t="s">
        <v>7</v>
      </c>
      <c r="D18" s="14"/>
      <c r="E18" s="14"/>
      <c r="F18" s="15">
        <v>4</v>
      </c>
      <c r="G18" s="22"/>
      <c r="H18" s="16">
        <v>0.23</v>
      </c>
      <c r="I18" s="17">
        <f t="shared" ref="I18:I28" si="6">G18+(G18*H18)</f>
        <v>0</v>
      </c>
      <c r="J18" s="17">
        <f t="shared" ref="J18:J28" si="7">F18*I18</f>
        <v>0</v>
      </c>
      <c r="K18" s="9"/>
    </row>
    <row r="19" spans="1:11">
      <c r="A19" s="29"/>
      <c r="B19" s="43"/>
      <c r="C19" s="13" t="s">
        <v>9</v>
      </c>
      <c r="D19" s="14"/>
      <c r="E19" s="14"/>
      <c r="F19" s="15">
        <v>4</v>
      </c>
      <c r="G19" s="22"/>
      <c r="H19" s="16">
        <v>0.23</v>
      </c>
      <c r="I19" s="17">
        <f t="shared" si="6"/>
        <v>0</v>
      </c>
      <c r="J19" s="17">
        <f t="shared" si="7"/>
        <v>0</v>
      </c>
      <c r="K19" s="9"/>
    </row>
    <row r="20" spans="1:11">
      <c r="A20" s="30"/>
      <c r="B20" s="44"/>
      <c r="C20" s="13" t="s">
        <v>11</v>
      </c>
      <c r="D20" s="14"/>
      <c r="E20" s="14"/>
      <c r="F20" s="15">
        <v>4</v>
      </c>
      <c r="G20" s="22"/>
      <c r="H20" s="16">
        <v>0.23</v>
      </c>
      <c r="I20" s="17">
        <f t="shared" si="6"/>
        <v>0</v>
      </c>
      <c r="J20" s="17">
        <f t="shared" si="7"/>
        <v>0</v>
      </c>
      <c r="K20" s="9"/>
    </row>
    <row r="21" spans="1:11" ht="16.5" customHeight="1">
      <c r="A21" s="28" t="s">
        <v>10</v>
      </c>
      <c r="B21" s="42" t="s">
        <v>33</v>
      </c>
      <c r="C21" s="13" t="s">
        <v>5</v>
      </c>
      <c r="D21" s="14"/>
      <c r="E21" s="14"/>
      <c r="F21" s="15">
        <v>4</v>
      </c>
      <c r="G21" s="22"/>
      <c r="H21" s="16">
        <v>0.23</v>
      </c>
      <c r="I21" s="17">
        <f t="shared" si="6"/>
        <v>0</v>
      </c>
      <c r="J21" s="17">
        <f t="shared" si="7"/>
        <v>0</v>
      </c>
      <c r="K21" s="9"/>
    </row>
    <row r="22" spans="1:11">
      <c r="A22" s="29"/>
      <c r="B22" s="43"/>
      <c r="C22" s="13" t="s">
        <v>7</v>
      </c>
      <c r="D22" s="14"/>
      <c r="E22" s="14"/>
      <c r="F22" s="15">
        <v>4</v>
      </c>
      <c r="G22" s="22"/>
      <c r="H22" s="16">
        <v>0.23</v>
      </c>
      <c r="I22" s="17">
        <f t="shared" si="6"/>
        <v>0</v>
      </c>
      <c r="J22" s="17">
        <f t="shared" si="7"/>
        <v>0</v>
      </c>
      <c r="K22" s="9"/>
    </row>
    <row r="23" spans="1:11">
      <c r="A23" s="29"/>
      <c r="B23" s="43"/>
      <c r="C23" s="13" t="s">
        <v>9</v>
      </c>
      <c r="D23" s="14"/>
      <c r="E23" s="14"/>
      <c r="F23" s="15">
        <v>4</v>
      </c>
      <c r="G23" s="22"/>
      <c r="H23" s="16">
        <v>0.23</v>
      </c>
      <c r="I23" s="17">
        <f t="shared" si="6"/>
        <v>0</v>
      </c>
      <c r="J23" s="17">
        <f t="shared" si="7"/>
        <v>0</v>
      </c>
      <c r="K23" s="9"/>
    </row>
    <row r="24" spans="1:11">
      <c r="A24" s="30"/>
      <c r="B24" s="44"/>
      <c r="C24" s="13" t="s">
        <v>11</v>
      </c>
      <c r="D24" s="14"/>
      <c r="E24" s="14"/>
      <c r="F24" s="15">
        <v>4</v>
      </c>
      <c r="G24" s="22"/>
      <c r="H24" s="16">
        <v>0.23</v>
      </c>
      <c r="I24" s="17">
        <f t="shared" si="6"/>
        <v>0</v>
      </c>
      <c r="J24" s="17">
        <f t="shared" si="7"/>
        <v>0</v>
      </c>
      <c r="K24" s="9"/>
    </row>
    <row r="25" spans="1:11" ht="16.5" customHeight="1">
      <c r="A25" s="28" t="s">
        <v>18</v>
      </c>
      <c r="B25" s="42" t="s">
        <v>34</v>
      </c>
      <c r="C25" s="13" t="s">
        <v>5</v>
      </c>
      <c r="D25" s="14"/>
      <c r="E25" s="14"/>
      <c r="F25" s="15">
        <v>4</v>
      </c>
      <c r="G25" s="22"/>
      <c r="H25" s="16">
        <v>0.23</v>
      </c>
      <c r="I25" s="17">
        <f t="shared" si="6"/>
        <v>0</v>
      </c>
      <c r="J25" s="17">
        <f t="shared" si="7"/>
        <v>0</v>
      </c>
      <c r="K25" s="9"/>
    </row>
    <row r="26" spans="1:11">
      <c r="A26" s="29"/>
      <c r="B26" s="43"/>
      <c r="C26" s="13" t="s">
        <v>7</v>
      </c>
      <c r="D26" s="14"/>
      <c r="E26" s="14"/>
      <c r="F26" s="15">
        <v>4</v>
      </c>
      <c r="G26" s="22"/>
      <c r="H26" s="16">
        <v>0.23</v>
      </c>
      <c r="I26" s="17">
        <f t="shared" si="6"/>
        <v>0</v>
      </c>
      <c r="J26" s="17">
        <f t="shared" si="7"/>
        <v>0</v>
      </c>
      <c r="K26" s="9"/>
    </row>
    <row r="27" spans="1:11">
      <c r="A27" s="29"/>
      <c r="B27" s="43"/>
      <c r="C27" s="13" t="s">
        <v>9</v>
      </c>
      <c r="D27" s="14"/>
      <c r="E27" s="14"/>
      <c r="F27" s="15">
        <v>4</v>
      </c>
      <c r="G27" s="22"/>
      <c r="H27" s="16">
        <v>0.23</v>
      </c>
      <c r="I27" s="17">
        <f t="shared" si="6"/>
        <v>0</v>
      </c>
      <c r="J27" s="17">
        <f t="shared" si="7"/>
        <v>0</v>
      </c>
      <c r="K27" s="9"/>
    </row>
    <row r="28" spans="1:11">
      <c r="A28" s="30"/>
      <c r="B28" s="44"/>
      <c r="C28" s="13" t="s">
        <v>11</v>
      </c>
      <c r="D28" s="14"/>
      <c r="E28" s="14"/>
      <c r="F28" s="15">
        <v>4</v>
      </c>
      <c r="G28" s="22"/>
      <c r="H28" s="16">
        <v>0.23</v>
      </c>
      <c r="I28" s="17">
        <f t="shared" si="6"/>
        <v>0</v>
      </c>
      <c r="J28" s="17">
        <f t="shared" si="7"/>
        <v>0</v>
      </c>
      <c r="K28" s="9"/>
    </row>
    <row r="29" spans="1:11" ht="16.5" customHeight="1">
      <c r="A29" s="28" t="s">
        <v>12</v>
      </c>
      <c r="B29" s="42" t="s">
        <v>31</v>
      </c>
      <c r="C29" s="13" t="s">
        <v>5</v>
      </c>
      <c r="D29" s="14">
        <v>500</v>
      </c>
      <c r="E29" s="14">
        <v>600</v>
      </c>
      <c r="F29" s="15">
        <v>4</v>
      </c>
      <c r="G29" s="22"/>
      <c r="H29" s="5">
        <v>0.23</v>
      </c>
      <c r="I29" s="6">
        <f t="shared" si="0"/>
        <v>0</v>
      </c>
      <c r="J29" s="6">
        <f t="shared" si="1"/>
        <v>0</v>
      </c>
    </row>
    <row r="30" spans="1:11">
      <c r="A30" s="29"/>
      <c r="B30" s="43"/>
      <c r="C30" s="13" t="s">
        <v>7</v>
      </c>
      <c r="D30" s="14">
        <v>500</v>
      </c>
      <c r="E30" s="14">
        <v>400</v>
      </c>
      <c r="F30" s="15">
        <v>4</v>
      </c>
      <c r="G30" s="22"/>
      <c r="H30" s="5">
        <v>0.23</v>
      </c>
      <c r="I30" s="6">
        <f t="shared" si="0"/>
        <v>0</v>
      </c>
      <c r="J30" s="6">
        <f t="shared" si="1"/>
        <v>0</v>
      </c>
    </row>
    <row r="31" spans="1:11">
      <c r="A31" s="29"/>
      <c r="B31" s="43"/>
      <c r="C31" s="13" t="s">
        <v>9</v>
      </c>
      <c r="D31" s="14">
        <v>100</v>
      </c>
      <c r="E31" s="14">
        <v>100</v>
      </c>
      <c r="F31" s="15">
        <v>4</v>
      </c>
      <c r="G31" s="22"/>
      <c r="H31" s="5">
        <v>0.23</v>
      </c>
      <c r="I31" s="6">
        <f t="shared" si="0"/>
        <v>0</v>
      </c>
      <c r="J31" s="6">
        <f t="shared" si="1"/>
        <v>0</v>
      </c>
    </row>
    <row r="32" spans="1:11">
      <c r="A32" s="30"/>
      <c r="B32" s="44"/>
      <c r="C32" s="13" t="s">
        <v>11</v>
      </c>
      <c r="D32" s="14">
        <v>50</v>
      </c>
      <c r="E32" s="14">
        <v>50</v>
      </c>
      <c r="F32" s="15">
        <v>4</v>
      </c>
      <c r="G32" s="22"/>
      <c r="H32" s="5">
        <v>0.23</v>
      </c>
      <c r="I32" s="6">
        <f t="shared" si="0"/>
        <v>0</v>
      </c>
      <c r="J32" s="6">
        <f t="shared" si="1"/>
        <v>0</v>
      </c>
      <c r="K32" s="9"/>
    </row>
    <row r="33" spans="1:11" ht="16.5" customHeight="1">
      <c r="A33" s="28" t="s">
        <v>19</v>
      </c>
      <c r="B33" s="42" t="s">
        <v>30</v>
      </c>
      <c r="C33" s="13" t="s">
        <v>5</v>
      </c>
      <c r="D33" s="14">
        <v>50</v>
      </c>
      <c r="E33" s="14">
        <v>50</v>
      </c>
      <c r="F33" s="15">
        <v>50</v>
      </c>
      <c r="G33" s="22"/>
      <c r="H33" s="5">
        <v>0.23</v>
      </c>
      <c r="I33" s="6">
        <f t="shared" si="0"/>
        <v>0</v>
      </c>
      <c r="J33" s="6">
        <f t="shared" si="1"/>
        <v>0</v>
      </c>
    </row>
    <row r="34" spans="1:11">
      <c r="A34" s="29"/>
      <c r="B34" s="43"/>
      <c r="C34" s="13" t="s">
        <v>7</v>
      </c>
      <c r="D34" s="14">
        <v>50</v>
      </c>
      <c r="E34" s="14">
        <v>50</v>
      </c>
      <c r="F34" s="15">
        <v>20</v>
      </c>
      <c r="G34" s="22"/>
      <c r="H34" s="5">
        <v>0.23</v>
      </c>
      <c r="I34" s="6">
        <f t="shared" si="0"/>
        <v>0</v>
      </c>
      <c r="J34" s="6">
        <f t="shared" si="1"/>
        <v>0</v>
      </c>
    </row>
    <row r="35" spans="1:11">
      <c r="A35" s="29"/>
      <c r="B35" s="43"/>
      <c r="C35" s="13" t="s">
        <v>9</v>
      </c>
      <c r="D35" s="14">
        <v>5</v>
      </c>
      <c r="E35" s="14">
        <v>5</v>
      </c>
      <c r="F35" s="15">
        <v>20</v>
      </c>
      <c r="G35" s="22"/>
      <c r="H35" s="5">
        <v>0.23</v>
      </c>
      <c r="I35" s="6">
        <f t="shared" si="0"/>
        <v>0</v>
      </c>
      <c r="J35" s="6">
        <f t="shared" si="1"/>
        <v>0</v>
      </c>
    </row>
    <row r="36" spans="1:11" ht="32.25" customHeight="1">
      <c r="A36" s="30"/>
      <c r="B36" s="44"/>
      <c r="C36" s="13" t="s">
        <v>11</v>
      </c>
      <c r="D36" s="14">
        <v>0</v>
      </c>
      <c r="E36" s="14">
        <v>0</v>
      </c>
      <c r="F36" s="15">
        <v>20</v>
      </c>
      <c r="G36" s="22"/>
      <c r="H36" s="5">
        <v>0.23</v>
      </c>
      <c r="I36" s="6">
        <f t="shared" si="0"/>
        <v>0</v>
      </c>
      <c r="J36" s="6">
        <f t="shared" si="1"/>
        <v>0</v>
      </c>
      <c r="K36" s="9"/>
    </row>
    <row r="37" spans="1:11" ht="32.25" customHeight="1">
      <c r="A37" s="33" t="s">
        <v>36</v>
      </c>
      <c r="B37" s="34"/>
      <c r="C37" s="34"/>
      <c r="D37" s="34"/>
      <c r="E37" s="34"/>
      <c r="F37" s="34"/>
      <c r="G37" s="34"/>
      <c r="H37" s="34"/>
      <c r="I37" s="34"/>
      <c r="J37" s="11">
        <f>SUM(J5:J36)</f>
        <v>0</v>
      </c>
      <c r="K37" s="9"/>
    </row>
    <row r="38" spans="1:11" ht="30.75" customHeight="1">
      <c r="A38" s="39" t="s">
        <v>16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1" ht="66">
      <c r="A39" s="2" t="s">
        <v>13</v>
      </c>
      <c r="B39" s="10" t="s">
        <v>21</v>
      </c>
      <c r="C39" s="18" t="s">
        <v>39</v>
      </c>
      <c r="D39" s="19">
        <v>80</v>
      </c>
      <c r="E39" s="19">
        <v>80</v>
      </c>
      <c r="F39" s="20">
        <v>10</v>
      </c>
      <c r="G39" s="22"/>
      <c r="H39" s="5">
        <v>0.23</v>
      </c>
      <c r="I39" s="6">
        <f t="shared" si="0"/>
        <v>0</v>
      </c>
      <c r="J39" s="6">
        <f t="shared" ref="J39" si="8">F39*I39</f>
        <v>0</v>
      </c>
    </row>
    <row r="40" spans="1:11" ht="65.25" customHeight="1">
      <c r="A40" s="2" t="s">
        <v>14</v>
      </c>
      <c r="B40" s="10" t="s">
        <v>21</v>
      </c>
      <c r="C40" s="18" t="s">
        <v>9</v>
      </c>
      <c r="D40" s="19">
        <v>80</v>
      </c>
      <c r="E40" s="19">
        <v>80</v>
      </c>
      <c r="F40" s="20">
        <v>10</v>
      </c>
      <c r="G40" s="22"/>
      <c r="H40" s="5">
        <v>0.23</v>
      </c>
      <c r="I40" s="6">
        <f t="shared" si="0"/>
        <v>0</v>
      </c>
      <c r="J40" s="6">
        <f t="shared" ref="J40" si="9">F40*I40</f>
        <v>0</v>
      </c>
      <c r="K40" s="9"/>
    </row>
    <row r="41" spans="1:11" ht="115.5">
      <c r="A41" s="2" t="s">
        <v>15</v>
      </c>
      <c r="B41" s="25" t="s">
        <v>49</v>
      </c>
      <c r="C41" s="18" t="s">
        <v>37</v>
      </c>
      <c r="D41" s="19">
        <v>80</v>
      </c>
      <c r="E41" s="19">
        <v>80</v>
      </c>
      <c r="F41" s="20">
        <v>10</v>
      </c>
      <c r="G41" s="22"/>
      <c r="H41" s="5">
        <v>0.23</v>
      </c>
      <c r="I41" s="6">
        <f t="shared" ref="I41" si="10">G41+(G41*H41)</f>
        <v>0</v>
      </c>
      <c r="J41" s="6">
        <f t="shared" ref="J41" si="11">F41*I41</f>
        <v>0</v>
      </c>
    </row>
    <row r="42" spans="1:11" ht="115.5">
      <c r="A42" s="2" t="s">
        <v>20</v>
      </c>
      <c r="B42" s="25" t="s">
        <v>49</v>
      </c>
      <c r="C42" s="18" t="s">
        <v>38</v>
      </c>
      <c r="D42" s="19">
        <v>80</v>
      </c>
      <c r="E42" s="19">
        <v>80</v>
      </c>
      <c r="F42" s="20">
        <v>10</v>
      </c>
      <c r="G42" s="22"/>
      <c r="H42" s="5">
        <v>0.23</v>
      </c>
      <c r="I42" s="6">
        <f t="shared" ref="I42:I44" si="12">G42+(G42*H42)</f>
        <v>0</v>
      </c>
      <c r="J42" s="6">
        <f t="shared" ref="J42:J44" si="13">F42*I42</f>
        <v>0</v>
      </c>
    </row>
    <row r="43" spans="1:11" ht="66">
      <c r="A43" s="2" t="s">
        <v>14</v>
      </c>
      <c r="B43" s="10" t="s">
        <v>46</v>
      </c>
      <c r="C43" s="18" t="s">
        <v>40</v>
      </c>
      <c r="D43" s="19">
        <v>80</v>
      </c>
      <c r="E43" s="19">
        <v>80</v>
      </c>
      <c r="F43" s="20">
        <v>10</v>
      </c>
      <c r="G43" s="22"/>
      <c r="H43" s="5">
        <v>0.23</v>
      </c>
      <c r="I43" s="6">
        <f t="shared" si="12"/>
        <v>0</v>
      </c>
      <c r="J43" s="6">
        <f t="shared" si="13"/>
        <v>0</v>
      </c>
    </row>
    <row r="44" spans="1:11" ht="49.5">
      <c r="A44" s="2" t="s">
        <v>15</v>
      </c>
      <c r="B44" s="10" t="s">
        <v>47</v>
      </c>
      <c r="C44" s="18" t="s">
        <v>41</v>
      </c>
      <c r="D44" s="19">
        <v>80</v>
      </c>
      <c r="E44" s="19">
        <v>80</v>
      </c>
      <c r="F44" s="20">
        <v>10</v>
      </c>
      <c r="G44" s="22"/>
      <c r="H44" s="5">
        <v>0.23</v>
      </c>
      <c r="I44" s="6">
        <f t="shared" si="12"/>
        <v>0</v>
      </c>
      <c r="J44" s="6">
        <f t="shared" si="13"/>
        <v>0</v>
      </c>
    </row>
    <row r="45" spans="1:11" ht="150">
      <c r="A45" s="21" t="s">
        <v>20</v>
      </c>
      <c r="B45" s="10" t="s">
        <v>48</v>
      </c>
      <c r="C45" s="18" t="s">
        <v>40</v>
      </c>
      <c r="D45" s="23"/>
      <c r="E45" s="23"/>
      <c r="F45" s="24">
        <v>20</v>
      </c>
      <c r="G45" s="22"/>
      <c r="H45" s="5">
        <v>0.23</v>
      </c>
      <c r="I45" s="6">
        <f t="shared" ref="I45" si="14">G45+(G45*H45)</f>
        <v>0</v>
      </c>
      <c r="J45" s="6">
        <f t="shared" ref="J45" si="15">F45*I45</f>
        <v>0</v>
      </c>
    </row>
    <row r="46" spans="1:11">
      <c r="A46" s="35"/>
      <c r="B46" s="35"/>
      <c r="C46" s="35"/>
      <c r="D46" s="35"/>
      <c r="E46" s="35"/>
      <c r="F46" s="35"/>
      <c r="G46" s="35"/>
      <c r="H46" s="35"/>
      <c r="I46" s="35"/>
      <c r="J46" s="11">
        <f>SUM(J39:J45)</f>
        <v>0</v>
      </c>
    </row>
    <row r="47" spans="1:11" ht="33" customHeight="1">
      <c r="F47" s="31" t="s">
        <v>44</v>
      </c>
      <c r="G47" s="32"/>
      <c r="H47" s="32"/>
      <c r="I47" s="32"/>
      <c r="J47" s="12">
        <f>J46+J37</f>
        <v>0</v>
      </c>
    </row>
    <row r="48" spans="1:11" ht="18">
      <c r="F48" s="31" t="s">
        <v>45</v>
      </c>
      <c r="G48" s="32"/>
      <c r="H48" s="32"/>
      <c r="I48" s="32"/>
      <c r="J48" s="12">
        <f>J47/1.23</f>
        <v>0</v>
      </c>
    </row>
    <row r="50" spans="1:9">
      <c r="A50" s="26" t="s">
        <v>50</v>
      </c>
      <c r="B50" s="27"/>
      <c r="C50" s="27"/>
      <c r="D50" s="27"/>
      <c r="E50" s="27"/>
      <c r="F50" s="27"/>
      <c r="G50" s="27"/>
      <c r="H50" s="27"/>
      <c r="I50" s="27"/>
    </row>
    <row r="51" spans="1:9">
      <c r="A51" s="26" t="s">
        <v>51</v>
      </c>
      <c r="B51" s="27"/>
      <c r="C51" s="27"/>
      <c r="D51" s="27"/>
      <c r="E51" s="27"/>
      <c r="F51" s="27"/>
      <c r="G51" s="27"/>
      <c r="H51" s="27"/>
      <c r="I51" s="27"/>
    </row>
    <row r="52" spans="1:9" ht="51.75" customHeight="1"/>
  </sheetData>
  <mergeCells count="24">
    <mergeCell ref="A1:F1"/>
    <mergeCell ref="G1:J1"/>
    <mergeCell ref="A38:J38"/>
    <mergeCell ref="B5:B8"/>
    <mergeCell ref="B17:B20"/>
    <mergeCell ref="B33:B36"/>
    <mergeCell ref="A4:F4"/>
    <mergeCell ref="B13:B16"/>
    <mergeCell ref="B9:B12"/>
    <mergeCell ref="B21:B24"/>
    <mergeCell ref="B25:B28"/>
    <mergeCell ref="B29:B32"/>
    <mergeCell ref="A5:A8"/>
    <mergeCell ref="A9:A12"/>
    <mergeCell ref="A13:A16"/>
    <mergeCell ref="A17:A20"/>
    <mergeCell ref="A21:A24"/>
    <mergeCell ref="A25:A28"/>
    <mergeCell ref="A29:A32"/>
    <mergeCell ref="F48:I48"/>
    <mergeCell ref="A33:A36"/>
    <mergeCell ref="A37:I37"/>
    <mergeCell ref="F47:I47"/>
    <mergeCell ref="A46:I46"/>
  </mergeCells>
  <pageMargins left="0.23622047244094491" right="0.23622047244094491" top="0.74803149606299213" bottom="0" header="0.31496062992125984" footer="0.31496062992125984"/>
  <pageSetup paperSize="9" scale="94" orientation="landscape" r:id="rId1"/>
  <rowBreaks count="2" manualBreakCount="2">
    <brk id="28" max="9" man="1"/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" sqref="B12"/>
    </sheetView>
  </sheetViews>
  <sheetFormatPr defaultRowHeight="14.25"/>
  <cols>
    <col min="1" max="1" width="5.75" customWidth="1"/>
    <col min="2" max="2" width="57.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Borczon</dc:creator>
  <cp:lastModifiedBy>IBE_KK</cp:lastModifiedBy>
  <cp:lastPrinted>2015-11-30T10:37:57Z</cp:lastPrinted>
  <dcterms:created xsi:type="dcterms:W3CDTF">2011-02-14T11:17:38Z</dcterms:created>
  <dcterms:modified xsi:type="dcterms:W3CDTF">2019-12-10T11:17:11Z</dcterms:modified>
</cp:coreProperties>
</file>